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0" windowWidth="27210" windowHeight="14460"/>
  </bookViews>
  <sheets>
    <sheet name="Tabelle1" sheetId="1" r:id="rId1"/>
    <sheet name="Tabelle2" sheetId="2" r:id="rId2"/>
    <sheet name="Tabelle3" sheetId="3" r:id="rId3"/>
  </sheets>
  <calcPr calcId="145621"/>
  <customWorkbookViews>
    <customWorkbookView name="Andreas Hennecke - Persönliche Ansicht" guid="{804A7910-0B80-4591-8736-FFFB0959D644}" mergeInterval="0" personalView="1" xWindow="9" yWindow="32" windowWidth="1794" windowHeight="922" activeSheetId="1"/>
    <customWorkbookView name="Korrektorat - Persönliche Ansicht" guid="{AB1ACF2C-F6CF-4B46-84CA-49AC5C4D29DB}" mergeInterval="0" personalView="1" maximized="1" windowWidth="1362" windowHeight="527" activeSheetId="1" showComments="commIndAndComment"/>
  </customWorkbookViews>
</workbook>
</file>

<file path=xl/calcChain.xml><?xml version="1.0" encoding="utf-8"?>
<calcChain xmlns="http://schemas.openxmlformats.org/spreadsheetml/2006/main">
  <c r="E25" i="1" l="1"/>
  <c r="E8" i="1"/>
  <c r="E9" i="1"/>
  <c r="E10" i="1"/>
  <c r="E12" i="1"/>
  <c r="E13" i="1"/>
  <c r="E14" i="1"/>
  <c r="E16" i="1"/>
  <c r="E17" i="1"/>
  <c r="E18" i="1"/>
  <c r="E19" i="1"/>
  <c r="E21" i="1"/>
  <c r="E22" i="1"/>
  <c r="E23" i="1"/>
  <c r="E24" i="1"/>
  <c r="E7" i="1"/>
  <c r="S4" i="1" l="1"/>
  <c r="R4" i="1" l="1"/>
  <c r="P4" i="1"/>
  <c r="T4" i="1"/>
  <c r="F4" i="1"/>
  <c r="H4" i="1"/>
  <c r="J4" i="1"/>
  <c r="L4" i="1"/>
  <c r="N4" i="1"/>
  <c r="Q4" i="1"/>
  <c r="G4" i="1"/>
  <c r="I4" i="1"/>
  <c r="K4" i="1"/>
  <c r="M4" i="1"/>
  <c r="O4" i="1"/>
</calcChain>
</file>

<file path=xl/sharedStrings.xml><?xml version="1.0" encoding="utf-8"?>
<sst xmlns="http://schemas.openxmlformats.org/spreadsheetml/2006/main" count="69" uniqueCount="65">
  <si>
    <t>Versagensursache</t>
  </si>
  <si>
    <t>Trunkkabel</t>
  </si>
  <si>
    <t>Spurkabel</t>
  </si>
  <si>
    <t>Feldgerät</t>
  </si>
  <si>
    <t>Verdrahtung am Trunk</t>
  </si>
  <si>
    <t>Öffnender Wackelkontakt / Prellen durch Vibration</t>
  </si>
  <si>
    <t>Stromversorgung</t>
  </si>
  <si>
    <t>Komponenten</t>
  </si>
  <si>
    <t>Installation allgemein</t>
  </si>
  <si>
    <t>Versagen der Busspeisungselektronik</t>
  </si>
  <si>
    <t>Versagen des Feldbusverteilers: Elektronik am Spur</t>
  </si>
  <si>
    <t>Terminierung nicht korrekt gesetzt</t>
  </si>
  <si>
    <t>Stromversorgung redundant</t>
  </si>
  <si>
    <t>Gerätekoppler, einfach</t>
  </si>
  <si>
    <t>Gerätekoppler mit modernem Fehlerschutz</t>
  </si>
  <si>
    <t>A</t>
  </si>
  <si>
    <t>H</t>
  </si>
  <si>
    <t>R</t>
  </si>
  <si>
    <t>Diese Zeile absichtlich unbenutzt</t>
  </si>
  <si>
    <t>Feldgerät mit Diagnose</t>
  </si>
  <si>
    <t>Feldgerät redundant mit Diagnose</t>
  </si>
  <si>
    <t>Gerätekoppler mit redundanter Ausgangselektronik</t>
  </si>
  <si>
    <t>Legende</t>
  </si>
  <si>
    <t>Auswirkung, A</t>
  </si>
  <si>
    <t>Häufigkeit, H</t>
  </si>
  <si>
    <t>Kennzahl</t>
  </si>
  <si>
    <t>Verdrahtung am Spur oder Feldgerät (einfaches Feldgerät, Messschleife)</t>
  </si>
  <si>
    <t>Versagen des Blitzschutzes</t>
  </si>
  <si>
    <t>Überspannungsschutz mit Selbstdiagnose</t>
  </si>
  <si>
    <t>Versagen des Feldgeräts durch externe Einflüsse</t>
  </si>
  <si>
    <t>Schützende Komponente</t>
  </si>
  <si>
    <t>Elektromagnetische Einstrahlung</t>
  </si>
  <si>
    <t>Kurzschließender Wackelkontakt / Prellen</t>
  </si>
  <si>
    <t>Sehr gering, Betrieb nicht gefährdet (bis 1000 € je Fall)</t>
  </si>
  <si>
    <t>Erheblicher Schaden (bis 100.000 € je Fall)</t>
  </si>
  <si>
    <t>Sehr hoher Schaden (bis 1.000.000 € je Fall)</t>
  </si>
  <si>
    <t>Sehr sporadisch (einmal in 100 Jahren)</t>
  </si>
  <si>
    <t>Sporadisch (einmal in 10 Jahren)</t>
  </si>
  <si>
    <t>Gelegentlich (einmal im Jahr)</t>
  </si>
  <si>
    <t>Häufig (10 Ereignisse im Jahr)</t>
  </si>
  <si>
    <t>Risikokennzahl, R = 2 ^ Auswirkung * 2 ^ Häufigkeit</t>
  </si>
  <si>
    <t xml:space="preserve">NB: Eigentlich wäre bei der Berechnung der Risikokennzahl eine Potenzierung mit der Basis 10 durchzuführen. Dies bringt jedoch nur unnötig große Risikokennzahlen ohne besondere zusätzliche Erkenntnisse. </t>
  </si>
  <si>
    <t>Überprüfen und editieren Sie die Angaben zu Auswirkung und Häufigkeit</t>
  </si>
  <si>
    <t>Wählen Sie die Komponenten aus, die Ihr spezielles Risiko beherrschen</t>
  </si>
  <si>
    <t>Beginnen Sie dabei mit den höchsten Kennzahlen</t>
  </si>
  <si>
    <t>Überprüfen Sie, welche Risiken mehrfach durch Maßnahmen gehandhabt werden</t>
  </si>
  <si>
    <t>Trunkkabel redundant</t>
  </si>
  <si>
    <t>Handlungsanweisungen und Training</t>
  </si>
  <si>
    <t>Das Risiko ist praktisch 0</t>
  </si>
  <si>
    <t>Durch drei Methoden abwendbar</t>
  </si>
  <si>
    <t xml:space="preserve">Feldbus und Verfügbarkeit: Die Auswirkung von und Schutz vor Versagensursachen </t>
  </si>
  <si>
    <t>Kommentare, eigene Gedanken, Strategien</t>
  </si>
  <si>
    <t>Zeigt Wirkung der Maßnahme</t>
  </si>
  <si>
    <t>Versagen des Feldgeräts durch Ausfall der Elektronik</t>
  </si>
  <si>
    <t>Unterbrechung, z. B. durch Zerstörung des Kabels</t>
  </si>
  <si>
    <t>Zusätzlicher Schaden, überschaubar (bis 10.000 € je Fall)</t>
  </si>
  <si>
    <t>Extrem selten (Sie haben davon eventuell schon mal gehört)</t>
  </si>
  <si>
    <t>Online-Diagnose der Feldbusphysik</t>
  </si>
  <si>
    <t>Gerätekoppler mit Kurzschlussstrombegrenzung</t>
  </si>
  <si>
    <t>Schleichende Überlast, z. B. durch eindringende Feuchtigkeit / Korrosion</t>
  </si>
  <si>
    <t>Tragen Sie eine '1' dann ein, wenn die in der Spalte genannte Methode die Versagensursache beherrscht</t>
  </si>
  <si>
    <t xml:space="preserve">Eine unterschiedliche Bewertung von Monitoring- und Regelkreisen kann sinnvoll sein. </t>
  </si>
  <si>
    <t>Notizen, Anwendung, alle hell blau gekennzeichneten Felder sind für die Dateneingabe:</t>
  </si>
  <si>
    <t>Überprüfen Sie die Felder: Auswirkung und Häufigkeit in den Spalten C und D</t>
  </si>
  <si>
    <t>Fügen Sie oberhalb der letzten Linie nicht erfasste Versagensursachen hinzu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</si>
</sst>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theme="0" tint="-0.34998626667073579"/>
      </right>
      <top style="medium">
        <color indexed="64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medium">
        <color indexed="64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thin">
        <color indexed="64"/>
      </right>
      <top style="medium">
        <color indexed="64"/>
      </top>
      <bottom style="dotted">
        <color theme="0" tint="-0.34998626667073579"/>
      </bottom>
      <diagonal/>
    </border>
    <border>
      <left style="thin">
        <color indexed="64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thin">
        <color indexed="64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dotted">
        <color theme="0" tint="-0.34998626667073579"/>
      </right>
      <top style="dotted">
        <color theme="0" tint="-0.34998626667073579"/>
      </top>
      <bottom style="medium">
        <color indexed="64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medium">
        <color indexed="64"/>
      </bottom>
      <diagonal/>
    </border>
    <border>
      <left style="dotted">
        <color theme="0" tint="-0.34998626667073579"/>
      </left>
      <right style="thin">
        <color indexed="64"/>
      </right>
      <top style="dotted">
        <color theme="0" tint="-0.34998626667073579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Border="1"/>
    <xf numFmtId="0" fontId="3" fillId="0" borderId="0" xfId="0" applyFont="1" applyAlignment="1"/>
    <xf numFmtId="0" fontId="3" fillId="0" borderId="0" xfId="0" applyFont="1"/>
    <xf numFmtId="0" fontId="3" fillId="0" borderId="0" xfId="0" applyFont="1" applyBorder="1"/>
    <xf numFmtId="0" fontId="1" fillId="0" borderId="1" xfId="0" applyFont="1" applyBorder="1" applyAlignment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textRotation="45"/>
    </xf>
    <xf numFmtId="0" fontId="1" fillId="0" borderId="1" xfId="0" applyFont="1" applyBorder="1"/>
    <xf numFmtId="0" fontId="1" fillId="0" borderId="0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 applyBorder="1"/>
    <xf numFmtId="0" fontId="3" fillId="0" borderId="0" xfId="0" applyFont="1" applyAlignment="1">
      <alignment wrapText="1"/>
    </xf>
    <xf numFmtId="0" fontId="4" fillId="0" borderId="1" xfId="0" applyFont="1" applyBorder="1" applyAlignment="1"/>
    <xf numFmtId="0" fontId="4" fillId="0" borderId="1" xfId="0" applyFont="1" applyBorder="1" applyAlignment="1">
      <alignment horizontal="right"/>
    </xf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1" fillId="2" borderId="0" xfId="0" applyFont="1" applyFill="1" applyBorder="1" applyAlignment="1">
      <alignment wrapText="1"/>
    </xf>
    <xf numFmtId="0" fontId="1" fillId="2" borderId="1" xfId="0" applyFont="1" applyFill="1" applyBorder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5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A80595B-4C0D-4EFB-9454-17F409FFE303}" diskRevisions="1" revisionId="15" version="2">
  <header guid="{BA80595B-4C0D-4EFB-9454-17F409FFE303}" dateTime="2014-01-15T17:08:11" maxSheetId="4" userName="Andreas Hennecke" r:id="rId5" minRId="9" maxRId="1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" sId="1">
    <oc r="F27" t="inlineStr">
      <is>
        <t>Notizen, Anwendung:</t>
      </is>
    </oc>
    <nc r="F27" t="inlineStr">
      <is>
        <t>Notizen, Anwendung, alle hell blau gekennzeichneten Felder sind für die Dateneingabe:</t>
      </is>
    </nc>
  </rcc>
  <rm rId="10" sheetId="1" source="G29:G33" destination="G30:G34" sourceSheetId="1">
    <rfmt sheetId="1" sqref="G34" start="0" length="0">
      <dxf>
        <font>
          <sz val="11"/>
          <color theme="1"/>
          <name val="Arial"/>
          <scheme val="none"/>
        </font>
      </dxf>
    </rfmt>
  </rm>
  <rcc rId="11" sId="1">
    <nc r="G29" t="inlineStr">
      <is>
        <t>Überprüfen Sie die Felder: Auswirkung und Häufigkeit in den Spalten C und D</t>
      </is>
    </nc>
  </rcc>
  <rcc rId="12" sId="1">
    <oc r="G30" t="inlineStr">
      <is>
        <t>Fügen Sie hier nicht erfasste Versagensursachen hinzu</t>
      </is>
    </oc>
    <nc r="G30" t="inlineStr">
      <is>
        <t>Fügen Sie oberhalb der letzten Linie nicht erfasste Versagensursachen hinzu</t>
      </is>
    </nc>
  </rcc>
  <rcc rId="13" sId="1">
    <nc r="F34">
      <v>7</v>
    </nc>
  </rcc>
  <rcc rId="14" sId="1">
    <nc r="G36" t="inlineStr">
      <is>
        <t xml:space="preserve">Eine unterschiedliche Bewertung von Monitoring- und Regelkreisen kann sinnvoll sein. </t>
      </is>
    </nc>
  </rcc>
  <rcc rId="15" sId="1">
    <oc r="G35" t="inlineStr">
      <is>
        <t xml:space="preserve">Eine unterschiedliche Bewertung von Monitoring- und Regelkreisen kann sinnvoll sein. </t>
      </is>
    </oc>
    <nc r="G35"/>
  </rcc>
  <rfmt sheetId="1" sqref="C7:D25">
    <dxf>
      <fill>
        <patternFill patternType="solid">
          <bgColor theme="4" tint="0.79998168889431442"/>
        </patternFill>
      </fill>
    </dxf>
  </rfmt>
  <rfmt sheetId="1" sqref="F6:T25">
    <dxf>
      <fill>
        <patternFill patternType="solid">
          <bgColor theme="4" tint="0.79998168889431442"/>
        </patternFill>
      </fill>
    </dxf>
  </rfmt>
  <rfmt sheetId="1" sqref="C6:D6">
    <dxf>
      <fill>
        <patternFill patternType="solid">
          <bgColor theme="4" tint="0.79998168889431442"/>
        </patternFill>
      </fill>
    </dxf>
  </rfmt>
  <rcv guid="{804A7910-0B80-4591-8736-FFFB0959D644}" action="delete"/>
  <rcv guid="{804A7910-0B80-4591-8736-FFFB0959D644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showGridLines="0" tabSelected="1" zoomScaleNormal="100" workbookViewId="0">
      <selection activeCell="P11" sqref="P11"/>
    </sheetView>
  </sheetViews>
  <sheetFormatPr baseColWidth="10" defaultRowHeight="14.25" x14ac:dyDescent="0.2"/>
  <cols>
    <col min="1" max="1" width="3.7109375" style="5" customWidth="1"/>
    <col min="2" max="2" width="75.140625" style="6" bestFit="1" customWidth="1"/>
    <col min="3" max="5" width="5.140625" style="6" customWidth="1"/>
    <col min="6" max="20" width="5" style="7" customWidth="1"/>
    <col min="21" max="21" width="55.85546875" style="6" customWidth="1"/>
    <col min="22" max="16384" width="11.42578125" style="6"/>
  </cols>
  <sheetData>
    <row r="1" spans="1:21" s="3" customFormat="1" ht="18" x14ac:dyDescent="0.25">
      <c r="A1" s="2" t="s">
        <v>50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1" x14ac:dyDescent="0.2">
      <c r="C2" s="7"/>
      <c r="D2" s="7"/>
      <c r="E2" s="7"/>
    </row>
    <row r="3" spans="1:21" s="11" customFormat="1" ht="178.5" customHeight="1" thickBot="1" x14ac:dyDescent="0.35">
      <c r="A3" s="8"/>
      <c r="B3" s="9"/>
      <c r="C3" s="9"/>
      <c r="D3" s="9"/>
      <c r="E3" s="23" t="s">
        <v>30</v>
      </c>
      <c r="F3" s="10" t="s">
        <v>6</v>
      </c>
      <c r="G3" s="10" t="s">
        <v>12</v>
      </c>
      <c r="H3" s="10" t="s">
        <v>1</v>
      </c>
      <c r="I3" s="10" t="s">
        <v>46</v>
      </c>
      <c r="J3" s="10" t="s">
        <v>13</v>
      </c>
      <c r="K3" s="10" t="s">
        <v>58</v>
      </c>
      <c r="L3" s="10" t="s">
        <v>14</v>
      </c>
      <c r="M3" s="10" t="s">
        <v>21</v>
      </c>
      <c r="N3" s="10" t="s">
        <v>2</v>
      </c>
      <c r="O3" s="10" t="s">
        <v>3</v>
      </c>
      <c r="P3" s="10" t="s">
        <v>19</v>
      </c>
      <c r="Q3" s="10" t="s">
        <v>20</v>
      </c>
      <c r="R3" s="10" t="s">
        <v>28</v>
      </c>
      <c r="S3" s="10" t="s">
        <v>47</v>
      </c>
      <c r="T3" s="10" t="s">
        <v>57</v>
      </c>
    </row>
    <row r="4" spans="1:21" s="24" customFormat="1" ht="15.75" x14ac:dyDescent="0.25">
      <c r="B4" s="25"/>
      <c r="C4" s="25"/>
      <c r="D4" s="25"/>
      <c r="E4" s="26" t="s">
        <v>25</v>
      </c>
      <c r="F4" s="27">
        <f t="shared" ref="F4:T4" si="0">SUMPRODUCT(F7:F25,$E7:$E25)</f>
        <v>0</v>
      </c>
      <c r="G4" s="28">
        <f t="shared" si="0"/>
        <v>64</v>
      </c>
      <c r="H4" s="28">
        <f t="shared" si="0"/>
        <v>0</v>
      </c>
      <c r="I4" s="28">
        <f t="shared" si="0"/>
        <v>32</v>
      </c>
      <c r="J4" s="28">
        <f t="shared" si="0"/>
        <v>0</v>
      </c>
      <c r="K4" s="28">
        <f t="shared" si="0"/>
        <v>32</v>
      </c>
      <c r="L4" s="28">
        <f t="shared" si="0"/>
        <v>144</v>
      </c>
      <c r="M4" s="28">
        <f t="shared" si="0"/>
        <v>8</v>
      </c>
      <c r="N4" s="28">
        <f t="shared" si="0"/>
        <v>0</v>
      </c>
      <c r="O4" s="28">
        <f t="shared" si="0"/>
        <v>0</v>
      </c>
      <c r="P4" s="28">
        <f t="shared" si="0"/>
        <v>32</v>
      </c>
      <c r="Q4" s="28">
        <f t="shared" si="0"/>
        <v>40</v>
      </c>
      <c r="R4" s="28">
        <f t="shared" si="0"/>
        <v>64</v>
      </c>
      <c r="S4" s="28">
        <f t="shared" si="0"/>
        <v>144</v>
      </c>
      <c r="T4" s="29">
        <f t="shared" si="0"/>
        <v>192</v>
      </c>
      <c r="U4" s="24" t="s">
        <v>52</v>
      </c>
    </row>
    <row r="5" spans="1:21" s="13" customFormat="1" ht="36" customHeight="1" thickBot="1" x14ac:dyDescent="0.35">
      <c r="A5" s="22" t="s">
        <v>0</v>
      </c>
      <c r="C5" s="14" t="s">
        <v>15</v>
      </c>
      <c r="D5" s="14" t="s">
        <v>16</v>
      </c>
      <c r="E5" s="14" t="s">
        <v>17</v>
      </c>
      <c r="F5" s="15"/>
      <c r="T5" s="16"/>
      <c r="U5" s="13" t="s">
        <v>51</v>
      </c>
    </row>
    <row r="6" spans="1:21" s="1" customFormat="1" ht="15" x14ac:dyDescent="0.25">
      <c r="A6" s="12" t="s">
        <v>7</v>
      </c>
      <c r="B6" s="17"/>
      <c r="C6" s="30"/>
      <c r="D6" s="30"/>
      <c r="F6" s="32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4"/>
    </row>
    <row r="7" spans="1:21" s="1" customFormat="1" ht="15" x14ac:dyDescent="0.25">
      <c r="A7" s="12"/>
      <c r="B7" s="17" t="s">
        <v>9</v>
      </c>
      <c r="C7" s="30">
        <v>3</v>
      </c>
      <c r="D7" s="30">
        <v>3</v>
      </c>
      <c r="E7" s="1">
        <f>2^D7*2^C7</f>
        <v>64</v>
      </c>
      <c r="F7" s="35"/>
      <c r="G7" s="36">
        <v>1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7"/>
    </row>
    <row r="8" spans="1:21" s="1" customFormat="1" ht="15" x14ac:dyDescent="0.25">
      <c r="A8" s="12"/>
      <c r="B8" s="17" t="s">
        <v>10</v>
      </c>
      <c r="C8" s="30">
        <v>1</v>
      </c>
      <c r="D8" s="30">
        <v>2</v>
      </c>
      <c r="E8" s="1">
        <f t="shared" ref="E8:E25" si="1">2^D8*2^C8</f>
        <v>8</v>
      </c>
      <c r="F8" s="35"/>
      <c r="G8" s="36"/>
      <c r="H8" s="36"/>
      <c r="I8" s="36"/>
      <c r="J8" s="36"/>
      <c r="K8" s="36"/>
      <c r="L8" s="36"/>
      <c r="M8" s="36">
        <v>1</v>
      </c>
      <c r="N8" s="36"/>
      <c r="O8" s="36"/>
      <c r="P8" s="36"/>
      <c r="Q8" s="36"/>
      <c r="R8" s="36"/>
      <c r="S8" s="36"/>
      <c r="T8" s="37"/>
    </row>
    <row r="9" spans="1:21" s="1" customFormat="1" ht="15" x14ac:dyDescent="0.25">
      <c r="A9" s="12"/>
      <c r="B9" s="17" t="s">
        <v>29</v>
      </c>
      <c r="C9" s="30">
        <v>2</v>
      </c>
      <c r="D9" s="30">
        <v>3</v>
      </c>
      <c r="E9" s="1">
        <f t="shared" si="1"/>
        <v>32</v>
      </c>
      <c r="F9" s="35"/>
      <c r="G9" s="36"/>
      <c r="H9" s="36"/>
      <c r="I9" s="36"/>
      <c r="J9" s="36"/>
      <c r="K9" s="36"/>
      <c r="L9" s="36"/>
      <c r="M9" s="36"/>
      <c r="N9" s="36"/>
      <c r="O9" s="36"/>
      <c r="P9" s="36">
        <v>1</v>
      </c>
      <c r="Q9" s="36">
        <v>1</v>
      </c>
      <c r="R9" s="36"/>
      <c r="S9" s="36"/>
      <c r="T9" s="37"/>
    </row>
    <row r="10" spans="1:21" s="1" customFormat="1" ht="15" x14ac:dyDescent="0.25">
      <c r="A10" s="12"/>
      <c r="B10" s="17" t="s">
        <v>53</v>
      </c>
      <c r="C10" s="30">
        <v>2</v>
      </c>
      <c r="D10" s="30">
        <v>1</v>
      </c>
      <c r="E10" s="1">
        <f t="shared" si="1"/>
        <v>8</v>
      </c>
      <c r="F10" s="35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>
        <v>1</v>
      </c>
      <c r="R10" s="36"/>
      <c r="S10" s="36"/>
      <c r="T10" s="37"/>
    </row>
    <row r="11" spans="1:21" s="1" customFormat="1" ht="15" x14ac:dyDescent="0.25">
      <c r="A11" s="12" t="s">
        <v>8</v>
      </c>
      <c r="B11" s="17"/>
      <c r="C11" s="30"/>
      <c r="D11" s="30"/>
      <c r="F11" s="35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7"/>
    </row>
    <row r="12" spans="1:21" s="1" customFormat="1" ht="15" x14ac:dyDescent="0.25">
      <c r="A12" s="12"/>
      <c r="B12" s="17" t="s">
        <v>11</v>
      </c>
      <c r="C12" s="30">
        <v>1</v>
      </c>
      <c r="D12" s="30">
        <v>3</v>
      </c>
      <c r="E12" s="1">
        <f t="shared" si="1"/>
        <v>16</v>
      </c>
      <c r="F12" s="35"/>
      <c r="G12" s="36"/>
      <c r="H12" s="36"/>
      <c r="I12" s="36">
        <v>1</v>
      </c>
      <c r="J12" s="36"/>
      <c r="K12" s="36"/>
      <c r="L12" s="36"/>
      <c r="M12" s="36"/>
      <c r="N12" s="36"/>
      <c r="O12" s="36"/>
      <c r="P12" s="36"/>
      <c r="Q12" s="36"/>
      <c r="R12" s="36"/>
      <c r="S12" s="36">
        <v>1</v>
      </c>
      <c r="T12" s="37">
        <v>1</v>
      </c>
      <c r="U12" s="1" t="s">
        <v>49</v>
      </c>
    </row>
    <row r="13" spans="1:21" s="1" customFormat="1" ht="15" x14ac:dyDescent="0.25">
      <c r="A13" s="12"/>
      <c r="B13" s="17" t="s">
        <v>31</v>
      </c>
      <c r="C13" s="30">
        <v>3</v>
      </c>
      <c r="D13" s="30">
        <v>4</v>
      </c>
      <c r="E13" s="1">
        <f t="shared" si="1"/>
        <v>128</v>
      </c>
      <c r="F13" s="35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>
        <v>1</v>
      </c>
      <c r="T13" s="37">
        <v>1</v>
      </c>
    </row>
    <row r="14" spans="1:21" s="1" customFormat="1" ht="15" x14ac:dyDescent="0.25">
      <c r="A14" s="12"/>
      <c r="B14" s="17" t="s">
        <v>27</v>
      </c>
      <c r="C14" s="30">
        <v>3</v>
      </c>
      <c r="D14" s="30">
        <v>3</v>
      </c>
      <c r="E14" s="1">
        <f t="shared" si="1"/>
        <v>64</v>
      </c>
      <c r="F14" s="35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>
        <v>1</v>
      </c>
      <c r="S14" s="36"/>
      <c r="T14" s="37"/>
      <c r="U14" s="6"/>
    </row>
    <row r="15" spans="1:21" s="1" customFormat="1" ht="15" x14ac:dyDescent="0.25">
      <c r="A15" s="12" t="s">
        <v>4</v>
      </c>
      <c r="B15" s="17"/>
      <c r="C15" s="30"/>
      <c r="D15" s="30"/>
      <c r="F15" s="35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7"/>
    </row>
    <row r="16" spans="1:21" s="1" customFormat="1" ht="15" x14ac:dyDescent="0.25">
      <c r="A16" s="12"/>
      <c r="B16" s="17" t="s">
        <v>54</v>
      </c>
      <c r="C16" s="30">
        <v>3</v>
      </c>
      <c r="D16" s="30">
        <v>1</v>
      </c>
      <c r="E16" s="1">
        <f t="shared" si="1"/>
        <v>16</v>
      </c>
      <c r="F16" s="35"/>
      <c r="G16" s="36"/>
      <c r="H16" s="36"/>
      <c r="I16" s="36">
        <v>1</v>
      </c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7"/>
      <c r="U16" s="1" t="s">
        <v>48</v>
      </c>
    </row>
    <row r="17" spans="1:20" s="1" customFormat="1" ht="15" x14ac:dyDescent="0.25">
      <c r="A17" s="12"/>
      <c r="B17" s="17" t="s">
        <v>5</v>
      </c>
      <c r="C17" s="30">
        <v>3</v>
      </c>
      <c r="D17" s="30">
        <v>1</v>
      </c>
      <c r="E17" s="1">
        <f t="shared" si="1"/>
        <v>16</v>
      </c>
      <c r="F17" s="35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7">
        <v>1</v>
      </c>
    </row>
    <row r="18" spans="1:20" s="1" customFormat="1" ht="15" x14ac:dyDescent="0.25">
      <c r="A18" s="12"/>
      <c r="B18" s="17" t="s">
        <v>32</v>
      </c>
      <c r="C18" s="30">
        <v>3</v>
      </c>
      <c r="D18" s="30">
        <v>1</v>
      </c>
      <c r="E18" s="1">
        <f t="shared" si="1"/>
        <v>16</v>
      </c>
      <c r="F18" s="35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7">
        <v>1</v>
      </c>
    </row>
    <row r="19" spans="1:20" s="1" customFormat="1" ht="15" x14ac:dyDescent="0.25">
      <c r="A19" s="12"/>
      <c r="B19" s="17" t="s">
        <v>59</v>
      </c>
      <c r="C19" s="30">
        <v>3</v>
      </c>
      <c r="D19" s="30">
        <v>1</v>
      </c>
      <c r="E19" s="1">
        <f t="shared" si="1"/>
        <v>16</v>
      </c>
      <c r="F19" s="35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7">
        <v>1</v>
      </c>
    </row>
    <row r="20" spans="1:20" s="1" customFormat="1" ht="15" x14ac:dyDescent="0.25">
      <c r="A20" s="12" t="s">
        <v>26</v>
      </c>
      <c r="B20" s="17"/>
      <c r="C20" s="30"/>
      <c r="D20" s="30"/>
      <c r="F20" s="35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7"/>
    </row>
    <row r="21" spans="1:20" s="1" customFormat="1" ht="15" x14ac:dyDescent="0.25">
      <c r="A21" s="12"/>
      <c r="B21" s="17" t="s">
        <v>54</v>
      </c>
      <c r="C21" s="30">
        <v>2</v>
      </c>
      <c r="D21" s="30">
        <v>3</v>
      </c>
      <c r="E21" s="1">
        <f t="shared" si="1"/>
        <v>32</v>
      </c>
      <c r="F21" s="35"/>
      <c r="G21" s="36"/>
      <c r="H21" s="36"/>
      <c r="I21" s="36"/>
      <c r="J21" s="36"/>
      <c r="K21" s="36">
        <v>1</v>
      </c>
      <c r="L21" s="36">
        <v>1</v>
      </c>
      <c r="M21" s="36"/>
      <c r="N21" s="36"/>
      <c r="O21" s="36"/>
      <c r="P21" s="36"/>
      <c r="Q21" s="36"/>
      <c r="R21" s="36"/>
      <c r="S21" s="36"/>
      <c r="T21" s="37"/>
    </row>
    <row r="22" spans="1:20" s="1" customFormat="1" ht="15" x14ac:dyDescent="0.25">
      <c r="A22" s="12"/>
      <c r="B22" s="17" t="s">
        <v>5</v>
      </c>
      <c r="C22" s="30">
        <v>2</v>
      </c>
      <c r="D22" s="30">
        <v>3</v>
      </c>
      <c r="E22" s="1">
        <f t="shared" si="1"/>
        <v>32</v>
      </c>
      <c r="F22" s="35"/>
      <c r="G22" s="36"/>
      <c r="H22" s="36"/>
      <c r="I22" s="36"/>
      <c r="J22" s="36"/>
      <c r="K22" s="36"/>
      <c r="L22" s="36">
        <v>1</v>
      </c>
      <c r="M22" s="36"/>
      <c r="N22" s="36"/>
      <c r="O22" s="36"/>
      <c r="P22" s="36"/>
      <c r="Q22" s="36"/>
      <c r="R22" s="36"/>
      <c r="S22" s="36"/>
      <c r="T22" s="37"/>
    </row>
    <row r="23" spans="1:20" s="1" customFormat="1" ht="15" x14ac:dyDescent="0.25">
      <c r="A23" s="12"/>
      <c r="B23" s="17" t="s">
        <v>32</v>
      </c>
      <c r="C23" s="30">
        <v>2</v>
      </c>
      <c r="D23" s="30">
        <v>4</v>
      </c>
      <c r="E23" s="1">
        <f t="shared" si="1"/>
        <v>64</v>
      </c>
      <c r="F23" s="35"/>
      <c r="G23" s="36"/>
      <c r="H23" s="36"/>
      <c r="I23" s="36"/>
      <c r="J23" s="36"/>
      <c r="K23" s="36"/>
      <c r="L23" s="36">
        <v>1</v>
      </c>
      <c r="M23" s="36"/>
      <c r="N23" s="36"/>
      <c r="O23" s="36"/>
      <c r="P23" s="36"/>
      <c r="Q23" s="36"/>
      <c r="R23" s="36"/>
      <c r="S23" s="36"/>
      <c r="T23" s="37"/>
    </row>
    <row r="24" spans="1:20" s="1" customFormat="1" ht="15" x14ac:dyDescent="0.25">
      <c r="A24" s="12"/>
      <c r="B24" s="17" t="s">
        <v>59</v>
      </c>
      <c r="C24" s="30">
        <v>2</v>
      </c>
      <c r="D24" s="30">
        <v>2</v>
      </c>
      <c r="E24" s="1">
        <f t="shared" si="1"/>
        <v>16</v>
      </c>
      <c r="F24" s="35"/>
      <c r="G24" s="36"/>
      <c r="H24" s="36"/>
      <c r="I24" s="36"/>
      <c r="J24" s="36"/>
      <c r="K24" s="36"/>
      <c r="L24" s="36">
        <v>1</v>
      </c>
      <c r="M24" s="36"/>
      <c r="N24" s="36"/>
      <c r="O24" s="36"/>
      <c r="P24" s="36"/>
      <c r="Q24" s="36"/>
      <c r="R24" s="36"/>
      <c r="S24" s="36"/>
      <c r="T24" s="37"/>
    </row>
    <row r="25" spans="1:20" s="11" customFormat="1" ht="15.75" thickBot="1" x14ac:dyDescent="0.3">
      <c r="A25" s="8" t="s">
        <v>18</v>
      </c>
      <c r="C25" s="31">
        <v>0</v>
      </c>
      <c r="D25" s="31">
        <v>0</v>
      </c>
      <c r="E25" s="16">
        <f t="shared" si="1"/>
        <v>1</v>
      </c>
      <c r="F25" s="38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40"/>
    </row>
    <row r="27" spans="1:20" s="19" customFormat="1" ht="15" x14ac:dyDescent="0.25">
      <c r="A27" s="18" t="s">
        <v>22</v>
      </c>
      <c r="F27" s="20" t="s">
        <v>62</v>
      </c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</row>
    <row r="28" spans="1:20" s="19" customFormat="1" ht="15" x14ac:dyDescent="0.25">
      <c r="A28" s="18"/>
      <c r="B28" s="19" t="s">
        <v>23</v>
      </c>
      <c r="F28" s="7">
        <v>1</v>
      </c>
      <c r="G28" s="7" t="s">
        <v>42</v>
      </c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</row>
    <row r="29" spans="1:20" x14ac:dyDescent="0.2">
      <c r="B29" s="6" t="s">
        <v>33</v>
      </c>
      <c r="C29" s="6">
        <v>1</v>
      </c>
      <c r="F29" s="7">
        <v>2</v>
      </c>
      <c r="G29" s="7" t="s">
        <v>63</v>
      </c>
    </row>
    <row r="30" spans="1:20" ht="15" x14ac:dyDescent="0.25">
      <c r="B30" s="6" t="s">
        <v>55</v>
      </c>
      <c r="C30" s="6">
        <v>2</v>
      </c>
      <c r="E30"/>
      <c r="F30" s="7">
        <v>3</v>
      </c>
      <c r="G30" s="7" t="s">
        <v>64</v>
      </c>
    </row>
    <row r="31" spans="1:20" ht="15" x14ac:dyDescent="0.25">
      <c r="B31" s="6" t="s">
        <v>34</v>
      </c>
      <c r="C31" s="6">
        <v>3</v>
      </c>
      <c r="E31"/>
      <c r="F31" s="7">
        <v>4</v>
      </c>
      <c r="G31" s="7" t="s">
        <v>60</v>
      </c>
    </row>
    <row r="32" spans="1:20" ht="15" x14ac:dyDescent="0.25">
      <c r="B32" s="6" t="s">
        <v>35</v>
      </c>
      <c r="C32" s="6">
        <v>4</v>
      </c>
      <c r="E32"/>
      <c r="F32" s="7">
        <v>5</v>
      </c>
      <c r="G32" s="7" t="s">
        <v>45</v>
      </c>
    </row>
    <row r="33" spans="1:20" s="19" customFormat="1" ht="15" x14ac:dyDescent="0.25">
      <c r="A33" s="18"/>
      <c r="B33" s="19" t="s">
        <v>24</v>
      </c>
      <c r="E33"/>
      <c r="F33" s="7">
        <v>6</v>
      </c>
      <c r="G33" s="7" t="s">
        <v>43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</row>
    <row r="34" spans="1:20" ht="15" x14ac:dyDescent="0.25">
      <c r="B34" s="6" t="s">
        <v>56</v>
      </c>
      <c r="C34" s="6">
        <v>1</v>
      </c>
      <c r="E34"/>
      <c r="F34" s="7">
        <v>7</v>
      </c>
      <c r="G34" s="7" t="s">
        <v>44</v>
      </c>
    </row>
    <row r="35" spans="1:20" ht="15" x14ac:dyDescent="0.25">
      <c r="B35" s="6" t="s">
        <v>36</v>
      </c>
      <c r="C35" s="6">
        <v>2</v>
      </c>
      <c r="E35"/>
    </row>
    <row r="36" spans="1:20" x14ac:dyDescent="0.2">
      <c r="B36" s="6" t="s">
        <v>37</v>
      </c>
      <c r="C36" s="6">
        <v>3</v>
      </c>
      <c r="G36" s="7" t="s">
        <v>61</v>
      </c>
    </row>
    <row r="37" spans="1:20" x14ac:dyDescent="0.2">
      <c r="B37" s="6" t="s">
        <v>38</v>
      </c>
      <c r="C37" s="6">
        <v>4</v>
      </c>
    </row>
    <row r="38" spans="1:20" x14ac:dyDescent="0.2">
      <c r="B38" s="6" t="s">
        <v>39</v>
      </c>
      <c r="C38" s="6">
        <v>5</v>
      </c>
    </row>
    <row r="39" spans="1:20" s="19" customFormat="1" ht="15" x14ac:dyDescent="0.25">
      <c r="A39" s="18"/>
      <c r="B39" s="19" t="s">
        <v>40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</row>
    <row r="40" spans="1:20" ht="42.75" x14ac:dyDescent="0.2">
      <c r="B40" s="21" t="s">
        <v>41</v>
      </c>
    </row>
  </sheetData>
  <customSheetViews>
    <customSheetView guid="{804A7910-0B80-4591-8736-FFFB0959D644}" showGridLines="0" fitToPage="1">
      <selection activeCell="P11" sqref="P11"/>
      <pageMargins left="0.70866141732283472" right="0.70866141732283472" top="0.78740157480314965" bottom="0.78740157480314965" header="0.31496062992125984" footer="0.31496062992125984"/>
      <printOptions horizontalCentered="1" verticalCentered="1"/>
      <pageSetup paperSize="8" scale="85" orientation="landscape" r:id="rId1"/>
    </customSheetView>
    <customSheetView guid="{AB1ACF2C-F6CF-4B46-84CA-49AC5C4D29DB}" showGridLines="0" fitToPage="1" topLeftCell="A12">
      <selection activeCell="B17" sqref="B17"/>
      <pageMargins left="0.70866141732283472" right="0.70866141732283472" top="0.78740157480314965" bottom="0.78740157480314965" header="0.31496062992125984" footer="0.31496062992125984"/>
      <printOptions horizontalCentered="1" verticalCentered="1"/>
      <pageSetup paperSize="8" scale="85" orientation="landscape" r:id="rId2"/>
    </customSheetView>
  </customSheetViews>
  <conditionalFormatting sqref="F4:T4">
    <cfRule type="colorScale" priority="2">
      <colorScale>
        <cfvo type="min"/>
        <cfvo type="max"/>
        <color rgb="FFFCFCFF"/>
        <color rgb="FF63BE7B"/>
      </colorScale>
    </cfRule>
  </conditionalFormatting>
  <printOptions horizontalCentered="1" verticalCentered="1"/>
  <pageMargins left="0.70866141732283472" right="0.70866141732283472" top="0.78740157480314965" bottom="0.78740157480314965" header="0.31496062992125984" footer="0.31496062992125984"/>
  <pageSetup paperSize="8" scale="85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customSheetViews>
    <customSheetView guid="{804A7910-0B80-4591-8736-FFFB0959D644}">
      <pageMargins left="0.7" right="0.7" top="0.78740157499999996" bottom="0.78740157499999996" header="0.3" footer="0.3"/>
    </customSheetView>
    <customSheetView guid="{AB1ACF2C-F6CF-4B46-84CA-49AC5C4D29DB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customSheetViews>
    <customSheetView guid="{804A7910-0B80-4591-8736-FFFB0959D644}">
      <pageMargins left="0.7" right="0.7" top="0.78740157499999996" bottom="0.78740157499999996" header="0.3" footer="0.3"/>
    </customSheetView>
    <customSheetView guid="{AB1ACF2C-F6CF-4B46-84CA-49AC5C4D29DB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Pepperl+Fuchs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Hennecke</dc:creator>
  <cp:lastModifiedBy>Andreas Hennecke</cp:lastModifiedBy>
  <cp:lastPrinted>2013-10-04T13:42:11Z</cp:lastPrinted>
  <dcterms:created xsi:type="dcterms:W3CDTF">2013-08-28T12:09:26Z</dcterms:created>
  <dcterms:modified xsi:type="dcterms:W3CDTF">2014-01-15T16:08:11Z</dcterms:modified>
</cp:coreProperties>
</file>